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6E39CD56-1BB8-4781-9EDF-4ADE55ACDFE3}" xr6:coauthVersionLast="47" xr6:coauthVersionMax="47" xr10:uidLastSave="{00000000-0000-0000-0000-000000000000}"/>
  <bookViews>
    <workbookView xWindow="260" yWindow="380" windowWidth="18210" windowHeight="9820" xr2:uid="{00000000-000D-0000-FFFF-FFFF00000000}"/>
  </bookViews>
  <sheets>
    <sheet name="TILS įplaukos" sheetId="1" r:id="rId1"/>
  </sheets>
  <definedNames>
    <definedName name="_xlnm._FilterDatabase" localSheetId="0" hidden="1">'TILS įplaukos'!$B$4:$C$31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19" i="1"/>
  <c r="D22" i="1"/>
  <c r="D23" i="1"/>
  <c r="D24" i="1"/>
  <c r="D25" i="1"/>
  <c r="D26" i="1"/>
  <c r="D27" i="1"/>
  <c r="D28" i="1"/>
  <c r="D29" i="1"/>
  <c r="D30" i="1"/>
  <c r="D31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C33" i="1" l="1"/>
  <c r="D19" i="1" l="1"/>
  <c r="D32" i="1"/>
</calcChain>
</file>

<file path=xl/sharedStrings.xml><?xml version="1.0" encoding="utf-8"?>
<sst xmlns="http://schemas.openxmlformats.org/spreadsheetml/2006/main" count="32" uniqueCount="32">
  <si>
    <t>Įplaukos, EUR</t>
  </si>
  <si>
    <t>Procentinė dalis</t>
  </si>
  <si>
    <t>Viso gauta lėšų:</t>
  </si>
  <si>
    <t>PROJEKTINĖS LĖŠOS</t>
  </si>
  <si>
    <t>NEPROJEKTINĖS LĖŠOS</t>
  </si>
  <si>
    <t xml:space="preserve">Viso projektinių lėšų: </t>
  </si>
  <si>
    <t>Viso neprojektinių lėšų:</t>
  </si>
  <si>
    <t>Aukos</t>
  </si>
  <si>
    <t>„Transparency International“ Sekretoriatas / Europos Komisija</t>
  </si>
  <si>
    <t>„Transparency International“ Sekretoriatas</t>
  </si>
  <si>
    <t>Kazickų šeimos fondas</t>
  </si>
  <si>
    <t>Vokietijos Federacinės Respublikos ambasada</t>
  </si>
  <si>
    <t>Taivano demokratijos stiprinimui skirtas fondas</t>
  </si>
  <si>
    <t>Šiaurės ministrų tarybos biuras Lietuvoje</t>
  </si>
  <si>
    <t>„Transparency International“ Latvijos skyrius</t>
  </si>
  <si>
    <t>EEE ir Norvegijos FM Aktyvių piliečių fondas</t>
  </si>
  <si>
    <t>„Transparency International“ Tarptautinės skaidrumo mokyklos 2021 dalyvių mokesčiai</t>
  </si>
  <si>
    <t>Vilniaus prekybos, pramonės ir amatų rūmai</t>
  </si>
  <si>
    <t>TILS 2021 M. SAUSIO 1 D. - 2021 M. GRUODŽIO 31 D. GAUTOS LĖŠOS</t>
  </si>
  <si>
    <t xml:space="preserve">Jaunųjų gydytojų asociacija / EEE ir Norvegijos FM Aktyvių piliečių fondas
Lithuanian Junior Doctors association / EEA and Norway Grants Active Citizens Fund </t>
  </si>
  <si>
    <t xml:space="preserve">Britų taryba </t>
  </si>
  <si>
    <t>Fondas „Pro Nova“</t>
  </si>
  <si>
    <t>„Transparency International“ Sekretoriatas / JAV Valstybės departamento Demokratijos, žmogaus teisių ir darbo biuras</t>
  </si>
  <si>
    <t xml:space="preserve">„Transparency International“ Rusijos skyrius / Europos Komisija </t>
  </si>
  <si>
    <t>VšĮ „Lietuvos žurnalistikos centras“</t>
  </si>
  <si>
    <t xml:space="preserve">„Open Contracting Partnership“ </t>
  </si>
  <si>
    <t xml:space="preserve">TILS skirtas gyventojų pajamų mokestis </t>
  </si>
  <si>
    <t>SĮ „Susisiekimo paslaugos“</t>
  </si>
  <si>
    <t>Asociacija Investors’ Forum</t>
  </si>
  <si>
    <t>Jungtinės Karalystės Užsienio ir Sandraugos reikalų ministerija (UK Foreign and Commonwealth Office)</t>
  </si>
  <si>
    <t>VšĮ „Europos humanitarinis universitetas“</t>
  </si>
  <si>
    <t>„Open Culture Foundation“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</si>
</sst>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sz val="10"/>
      <name val="Arial"/>
      <family val="2"/>
      <charset val="186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1"/>
      <color theme="1" tint="0.34998626667073579"/>
      <name val="Garamond"/>
      <family val="1"/>
    </font>
    <font>
      <b/>
      <sz val="11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165" fontId="26" fillId="0" borderId="0" applyFill="0" applyBorder="0" applyAlignment="0" applyProtection="0"/>
  </cellStyleXfs>
  <cellXfs count="32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vertical="center" textRotation="255"/>
    </xf>
    <xf numFmtId="0" fontId="22" fillId="0" borderId="0" xfId="0" applyFont="1" applyFill="1"/>
    <xf numFmtId="0" fontId="22" fillId="0" borderId="0" xfId="0" applyFont="1" applyFill="1" applyBorder="1"/>
    <xf numFmtId="0" fontId="25" fillId="0" borderId="0" xfId="42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Alignment="1">
      <alignment horizontal="center"/>
    </xf>
    <xf numFmtId="164" fontId="22" fillId="0" borderId="0" xfId="0" applyNumberFormat="1" applyFont="1"/>
    <xf numFmtId="0" fontId="27" fillId="0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10" fontId="30" fillId="0" borderId="1" xfId="45" applyNumberFormat="1" applyFont="1" applyBorder="1" applyAlignment="1">
      <alignment horizontal="center" vertical="top"/>
    </xf>
    <xf numFmtId="0" fontId="29" fillId="0" borderId="12" xfId="0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10" fontId="30" fillId="0" borderId="14" xfId="45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top" wrapText="1"/>
    </xf>
    <xf numFmtId="165" fontId="28" fillId="0" borderId="1" xfId="1" applyFont="1" applyBorder="1" applyAlignment="1">
      <alignment horizontal="center" vertical="center" wrapText="1"/>
    </xf>
    <xf numFmtId="10" fontId="28" fillId="0" borderId="1" xfId="45" applyNumberFormat="1" applyFont="1" applyBorder="1" applyAlignment="1">
      <alignment horizontal="center" vertical="center"/>
    </xf>
    <xf numFmtId="165" fontId="28" fillId="0" borderId="1" xfId="1" applyFont="1" applyBorder="1" applyAlignment="1">
      <alignment horizontal="center" wrapText="1"/>
    </xf>
    <xf numFmtId="0" fontId="27" fillId="33" borderId="1" xfId="0" applyFont="1" applyFill="1" applyBorder="1" applyAlignment="1">
      <alignment horizontal="left" vertical="top" wrapText="1"/>
    </xf>
    <xf numFmtId="0" fontId="25" fillId="0" borderId="0" xfId="42" applyFont="1" applyFill="1" applyBorder="1" applyAlignment="1">
      <alignment horizontal="left" vertical="center"/>
    </xf>
    <xf numFmtId="165" fontId="27" fillId="0" borderId="14" xfId="1" applyFont="1" applyFill="1" applyBorder="1" applyAlignment="1">
      <alignment horizontal="right" vertical="center"/>
    </xf>
    <xf numFmtId="165" fontId="30" fillId="0" borderId="1" xfId="0" applyNumberFormat="1" applyFont="1" applyBorder="1" applyAlignment="1">
      <alignment horizontal="right" vertical="center"/>
    </xf>
    <xf numFmtId="165" fontId="27" fillId="0" borderId="1" xfId="1" applyFont="1" applyFill="1" applyBorder="1" applyAlignment="1">
      <alignment horizontal="right" vertical="top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011F99EF-0A4A-4E0C-BA5C-8A705092B6A7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te 2" xfId="43" xr:uid="{00000000-0005-0000-0000-000022000000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zoomScale="70" zoomScaleNormal="70" zoomScalePageLayoutView="85" workbookViewId="0">
      <selection activeCell="H8" sqref="H8"/>
    </sheetView>
  </sheetViews>
  <sheetFormatPr defaultColWidth="8.90625" defaultRowHeight="14.4" customHeight="1" x14ac:dyDescent="0.35"/>
  <cols>
    <col min="1" max="1" width="9.81640625" style="1" customWidth="1"/>
    <col min="2" max="2" width="90.36328125" style="2" customWidth="1"/>
    <col min="3" max="4" width="18.90625" style="10" customWidth="1"/>
    <col min="5" max="5" width="9.81640625" style="1" customWidth="1"/>
    <col min="6" max="6" width="12.08984375" style="1" bestFit="1" customWidth="1"/>
    <col min="7" max="7" width="8.90625" style="1"/>
    <col min="8" max="8" width="19" style="1" customWidth="1"/>
    <col min="9" max="16384" width="8.90625" style="1"/>
  </cols>
  <sheetData>
    <row r="2" spans="1:6" s="7" customFormat="1" ht="14.4" customHeight="1" x14ac:dyDescent="0.35">
      <c r="A2" s="9"/>
      <c r="B2" s="28" t="s">
        <v>18</v>
      </c>
      <c r="C2" s="28"/>
      <c r="D2" s="28"/>
    </row>
    <row r="3" spans="1:6" s="7" customFormat="1" ht="14.4" customHeight="1" x14ac:dyDescent="0.35">
      <c r="A3" s="8"/>
      <c r="B3" s="5"/>
      <c r="C3" s="11"/>
      <c r="D3" s="11"/>
    </row>
    <row r="4" spans="1:6" s="7" customFormat="1" ht="14.4" customHeight="1" x14ac:dyDescent="0.35">
      <c r="B4" s="14"/>
      <c r="C4" s="15" t="s">
        <v>0</v>
      </c>
      <c r="D4" s="16" t="s">
        <v>1</v>
      </c>
    </row>
    <row r="5" spans="1:6" s="7" customFormat="1" ht="28.75" customHeight="1" x14ac:dyDescent="0.35">
      <c r="B5" s="27" t="s">
        <v>3</v>
      </c>
      <c r="C5" s="27"/>
      <c r="D5" s="27"/>
    </row>
    <row r="6" spans="1:6" ht="14.4" customHeight="1" x14ac:dyDescent="0.35">
      <c r="B6" s="22" t="s">
        <v>8</v>
      </c>
      <c r="C6" s="26">
        <v>56696.3</v>
      </c>
      <c r="D6" s="25">
        <f>C6/278771.64</f>
        <v>0.2033790094286492</v>
      </c>
      <c r="F6" s="13"/>
    </row>
    <row r="7" spans="1:6" ht="14.4" customHeight="1" x14ac:dyDescent="0.35">
      <c r="B7" s="22" t="s">
        <v>15</v>
      </c>
      <c r="C7" s="26">
        <v>52447.5</v>
      </c>
      <c r="D7" s="25">
        <f t="shared" ref="D7:D18" si="0">C7/278771.64</f>
        <v>0.188137860795309</v>
      </c>
      <c r="F7" s="13"/>
    </row>
    <row r="8" spans="1:6" ht="14.4" customHeight="1" x14ac:dyDescent="0.35">
      <c r="B8" s="22" t="s">
        <v>11</v>
      </c>
      <c r="C8" s="26">
        <v>45073</v>
      </c>
      <c r="D8" s="25">
        <f t="shared" si="0"/>
        <v>0.16168430906386316</v>
      </c>
      <c r="F8" s="13"/>
    </row>
    <row r="9" spans="1:6" ht="14.4" customHeight="1" x14ac:dyDescent="0.35">
      <c r="B9" s="22" t="s">
        <v>20</v>
      </c>
      <c r="C9" s="26">
        <v>25000</v>
      </c>
      <c r="D9" s="25">
        <f t="shared" si="0"/>
        <v>8.967913665823396E-2</v>
      </c>
      <c r="F9" s="13"/>
    </row>
    <row r="10" spans="1:6" ht="14.4" customHeight="1" x14ac:dyDescent="0.35">
      <c r="B10" s="22" t="s">
        <v>21</v>
      </c>
      <c r="C10" s="26">
        <v>20975</v>
      </c>
      <c r="D10" s="25">
        <f t="shared" si="0"/>
        <v>7.5240795656258283E-2</v>
      </c>
      <c r="F10" s="13"/>
    </row>
    <row r="11" spans="1:6" ht="14.4" customHeight="1" x14ac:dyDescent="0.35">
      <c r="B11" s="22" t="s">
        <v>22</v>
      </c>
      <c r="C11" s="26">
        <v>14003.42</v>
      </c>
      <c r="D11" s="25">
        <f t="shared" si="0"/>
        <v>5.0232584634505861E-2</v>
      </c>
      <c r="F11" s="13"/>
    </row>
    <row r="12" spans="1:6" ht="14.4" customHeight="1" x14ac:dyDescent="0.35">
      <c r="B12" s="22" t="s">
        <v>19</v>
      </c>
      <c r="C12" s="26">
        <v>7676</v>
      </c>
      <c r="D12" s="25">
        <f t="shared" si="0"/>
        <v>2.7535082119544155E-2</v>
      </c>
      <c r="F12" s="13"/>
    </row>
    <row r="13" spans="1:6" ht="14.4" customHeight="1" x14ac:dyDescent="0.35">
      <c r="B13" s="22" t="s">
        <v>12</v>
      </c>
      <c r="C13" s="26">
        <v>4327.87</v>
      </c>
      <c r="D13" s="25">
        <f t="shared" si="0"/>
        <v>1.5524785806762838E-2</v>
      </c>
      <c r="F13" s="13"/>
    </row>
    <row r="14" spans="1:6" ht="14.4" customHeight="1" x14ac:dyDescent="0.35">
      <c r="B14" s="22" t="s">
        <v>23</v>
      </c>
      <c r="C14" s="26">
        <v>3167.2</v>
      </c>
      <c r="D14" s="25">
        <f t="shared" si="0"/>
        <v>1.1361270464958342E-2</v>
      </c>
      <c r="F14" s="13"/>
    </row>
    <row r="15" spans="1:6" s="3" customFormat="1" ht="14.4" customHeight="1" x14ac:dyDescent="0.35">
      <c r="A15" s="6"/>
      <c r="B15" s="22" t="s">
        <v>9</v>
      </c>
      <c r="C15" s="26">
        <v>2220</v>
      </c>
      <c r="D15" s="25">
        <f t="shared" si="0"/>
        <v>7.9635073352511757E-3</v>
      </c>
    </row>
    <row r="16" spans="1:6" s="3" customFormat="1" ht="14.4" customHeight="1" x14ac:dyDescent="0.35">
      <c r="A16" s="6"/>
      <c r="B16" s="22" t="s">
        <v>13</v>
      </c>
      <c r="C16" s="26">
        <v>1875</v>
      </c>
      <c r="D16" s="25">
        <f t="shared" si="0"/>
        <v>6.7259352493675463E-3</v>
      </c>
    </row>
    <row r="17" spans="1:4" s="3" customFormat="1" ht="14.4" customHeight="1" x14ac:dyDescent="0.35">
      <c r="A17" s="6"/>
      <c r="B17" s="22" t="s">
        <v>24</v>
      </c>
      <c r="C17" s="26">
        <v>1425</v>
      </c>
      <c r="D17" s="25">
        <f t="shared" si="0"/>
        <v>5.1117107895193355E-3</v>
      </c>
    </row>
    <row r="18" spans="1:4" ht="14.4" customHeight="1" x14ac:dyDescent="0.35">
      <c r="B18" s="22" t="s">
        <v>10</v>
      </c>
      <c r="C18" s="26">
        <v>1000</v>
      </c>
      <c r="D18" s="25">
        <f t="shared" si="0"/>
        <v>3.5871654663293582E-3</v>
      </c>
    </row>
    <row r="19" spans="1:4" s="4" customFormat="1" ht="14.4" customHeight="1" x14ac:dyDescent="0.35">
      <c r="B19" s="23" t="s">
        <v>5</v>
      </c>
      <c r="C19" s="31">
        <f>SUM(C6:C18)</f>
        <v>235886.29</v>
      </c>
      <c r="D19" s="17">
        <f>C19/C33</f>
        <v>0.8461631534685522</v>
      </c>
    </row>
    <row r="20" spans="1:4" s="4" customFormat="1" ht="24" customHeight="1" x14ac:dyDescent="0.35">
      <c r="B20" s="27" t="s">
        <v>4</v>
      </c>
      <c r="C20" s="27"/>
      <c r="D20" s="27"/>
    </row>
    <row r="21" spans="1:4" s="3" customFormat="1" ht="14.4" customHeight="1" x14ac:dyDescent="0.35">
      <c r="A21" s="6"/>
      <c r="B21" s="22" t="s">
        <v>16</v>
      </c>
      <c r="C21" s="24">
        <v>31153.759999999998</v>
      </c>
      <c r="D21" s="25">
        <f>C21/278771.64</f>
        <v>0.11175369201831289</v>
      </c>
    </row>
    <row r="22" spans="1:4" ht="14.4" customHeight="1" x14ac:dyDescent="0.35">
      <c r="B22" s="22" t="s">
        <v>25</v>
      </c>
      <c r="C22" s="24">
        <v>2531.4499999999998</v>
      </c>
      <c r="D22" s="25">
        <f t="shared" ref="D22:D31" si="1">C22/278771.64</f>
        <v>9.0807300197394535E-3</v>
      </c>
    </row>
    <row r="23" spans="1:4" s="4" customFormat="1" ht="14.4" customHeight="1" x14ac:dyDescent="0.35">
      <c r="B23" s="22" t="s">
        <v>26</v>
      </c>
      <c r="C23" s="24">
        <v>2177.4499999999998</v>
      </c>
      <c r="D23" s="25">
        <f t="shared" si="1"/>
        <v>7.8108734446588604E-3</v>
      </c>
    </row>
    <row r="24" spans="1:4" ht="14.4" customHeight="1" x14ac:dyDescent="0.35">
      <c r="B24" s="22" t="s">
        <v>27</v>
      </c>
      <c r="C24" s="24">
        <v>2100</v>
      </c>
      <c r="D24" s="25">
        <f t="shared" si="1"/>
        <v>7.5330474792916517E-3</v>
      </c>
    </row>
    <row r="25" spans="1:4" s="4" customFormat="1" ht="14.4" customHeight="1" x14ac:dyDescent="0.35">
      <c r="B25" s="22" t="s">
        <v>17</v>
      </c>
      <c r="C25" s="24">
        <v>1400</v>
      </c>
      <c r="D25" s="25">
        <f t="shared" si="1"/>
        <v>5.0220316528611017E-3</v>
      </c>
    </row>
    <row r="26" spans="1:4" s="4" customFormat="1" ht="14.4" customHeight="1" x14ac:dyDescent="0.35">
      <c r="B26" s="22" t="s">
        <v>28</v>
      </c>
      <c r="C26" s="24">
        <v>1100</v>
      </c>
      <c r="D26" s="25">
        <f t="shared" si="1"/>
        <v>3.9458820129622939E-3</v>
      </c>
    </row>
    <row r="27" spans="1:4" ht="14.4" customHeight="1" x14ac:dyDescent="0.35">
      <c r="B27" s="22" t="s">
        <v>29</v>
      </c>
      <c r="C27" s="24">
        <v>800</v>
      </c>
      <c r="D27" s="25">
        <f t="shared" si="1"/>
        <v>2.8697323730634866E-3</v>
      </c>
    </row>
    <row r="28" spans="1:4" s="4" customFormat="1" ht="14.4" customHeight="1" x14ac:dyDescent="0.35">
      <c r="B28" s="22" t="s">
        <v>14</v>
      </c>
      <c r="C28" s="24">
        <v>650</v>
      </c>
      <c r="D28" s="25">
        <f t="shared" si="1"/>
        <v>2.3316575531140827E-3</v>
      </c>
    </row>
    <row r="29" spans="1:4" s="4" customFormat="1" ht="14.4" customHeight="1" x14ac:dyDescent="0.35">
      <c r="B29" s="22" t="s">
        <v>7</v>
      </c>
      <c r="C29" s="24">
        <v>495.87</v>
      </c>
      <c r="D29" s="25">
        <f t="shared" si="1"/>
        <v>1.7787677397887388E-3</v>
      </c>
    </row>
    <row r="30" spans="1:4" s="4" customFormat="1" ht="14.4" customHeight="1" x14ac:dyDescent="0.35">
      <c r="B30" s="22" t="s">
        <v>30</v>
      </c>
      <c r="C30" s="24">
        <v>300</v>
      </c>
      <c r="D30" s="25">
        <f t="shared" si="1"/>
        <v>1.0761496398988075E-3</v>
      </c>
    </row>
    <row r="31" spans="1:4" s="4" customFormat="1" ht="14.4" customHeight="1" x14ac:dyDescent="0.35">
      <c r="B31" s="22" t="s">
        <v>31</v>
      </c>
      <c r="C31" s="24">
        <v>176.82</v>
      </c>
      <c r="D31" s="25">
        <f t="shared" si="1"/>
        <v>6.3428259775635712E-4</v>
      </c>
    </row>
    <row r="32" spans="1:4" ht="14.4" customHeight="1" x14ac:dyDescent="0.35">
      <c r="B32" s="18" t="s">
        <v>6</v>
      </c>
      <c r="C32" s="29">
        <f>SUM(C21:C31)</f>
        <v>42885.35</v>
      </c>
      <c r="D32" s="21">
        <f>C32/C33</f>
        <v>0.15383684653144775</v>
      </c>
    </row>
    <row r="33" spans="2:4" ht="14.4" customHeight="1" x14ac:dyDescent="0.35">
      <c r="B33" s="19" t="s">
        <v>2</v>
      </c>
      <c r="C33" s="30">
        <f>C19+C32</f>
        <v>278771.64</v>
      </c>
      <c r="D33" s="20"/>
    </row>
    <row r="34" spans="2:4" ht="14.4" customHeight="1" x14ac:dyDescent="0.35">
      <c r="B34" s="5"/>
    </row>
    <row r="35" spans="2:4" ht="14.4" customHeight="1" x14ac:dyDescent="0.35">
      <c r="C35" s="12"/>
    </row>
  </sheetData>
  <autoFilter ref="B4:C31" xr:uid="{00000000-0009-0000-0000-000000000000}">
    <sortState xmlns:xlrd2="http://schemas.microsoft.com/office/spreadsheetml/2017/richdata2" ref="B3:C29">
      <sortCondition descending="1" ref="C27:C46"/>
    </sortState>
  </autoFilter>
  <mergeCells count="3">
    <mergeCell ref="B20:D20"/>
    <mergeCell ref="B2:D2"/>
    <mergeCell ref="B5:D5"/>
  </mergeCells>
  <pageMargins left="0.25" right="0.25" top="0.75" bottom="0.75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TILS įplaukos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2022-01-03T15:08:40Z</dcterms:modified>
</cp:coreProperties>
</file>