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9859F23-281A-42C4-B358-DB62742CF3B3}" xr6:coauthVersionLast="47" xr6:coauthVersionMax="47" xr10:uidLastSave="{00000000-0000-0000-0000-000000000000}"/>
  <bookViews>
    <workbookView xWindow="22932" yWindow="-108" windowWidth="30936" windowHeight="16776" xr2:uid="{00000000-000D-0000-FFFF-FFFF00000000}"/>
  </bookViews>
  <sheets>
    <sheet name="TILS įplaukos 2022" sheetId="3" r:id="rId1"/>
  </sheets>
  <definedNames>
    <definedName name="_xlnm._FilterDatabase" localSheetId="0" hidden="1">'TILS įplaukos 2022'!$B$4:$C$28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29" i="3"/>
  <c r="C30" i="3" l="1"/>
  <c r="D6" i="3" l="1"/>
  <c r="D14" i="3"/>
  <c r="D27" i="3"/>
  <c r="D9" i="3"/>
  <c r="D13" i="3"/>
  <c r="D29" i="3"/>
  <c r="D21" i="3"/>
  <c r="D25" i="3"/>
  <c r="D8" i="3"/>
  <c r="D28" i="3"/>
  <c r="D22" i="3"/>
  <c r="D15" i="3"/>
  <c r="D19" i="3"/>
  <c r="D23" i="3"/>
  <c r="D12" i="3"/>
  <c r="D26" i="3"/>
  <c r="D11" i="3"/>
  <c r="D24" i="3"/>
  <c r="D10" i="3"/>
  <c r="D7" i="3"/>
  <c r="D20" i="3"/>
  <c r="D18" i="3"/>
  <c r="D17" i="3"/>
</calcChain>
</file>

<file path=xl/sharedStrings.xml><?xml version="1.0" encoding="utf-8"?>
<sst xmlns="http://schemas.openxmlformats.org/spreadsheetml/2006/main" count="29" uniqueCount="29">
  <si>
    <t>Įplaukos, EUR</t>
  </si>
  <si>
    <t>Procentinė dalis</t>
  </si>
  <si>
    <t>Viso gauta lėšų:</t>
  </si>
  <si>
    <t>PROJEKTINĖS LĖŠOS</t>
  </si>
  <si>
    <t>NEPROJEKTINĖS LĖŠOS</t>
  </si>
  <si>
    <t xml:space="preserve">Viso projektinių lėšų: </t>
  </si>
  <si>
    <t>Viso neprojektinių lėšų:</t>
  </si>
  <si>
    <t>Aukos</t>
  </si>
  <si>
    <t>Kazickų šeimos fondas</t>
  </si>
  <si>
    <t>Taivano demokratijos stiprinimui skirtas fondas</t>
  </si>
  <si>
    <t>Šiaurės ministrų tarybos biuras Lietuvoje</t>
  </si>
  <si>
    <t>„Transparency International“ Latvijos skyrius</t>
  </si>
  <si>
    <t>Vilniaus prekybos, pramonės ir amatų rūmai</t>
  </si>
  <si>
    <t>VšĮ „Lietuvos žurnalistikos centras“</t>
  </si>
  <si>
    <t xml:space="preserve">TILS skirtas gyventojų pajamų mokestis </t>
  </si>
  <si>
    <t>TILS 2022 M. SAUSIO 1 D. - 2022 M. GRUODŽIO 31 D. GAUTOS LĖŠOS</t>
  </si>
  <si>
    <t>„Transparency International“ Tarptautinės skaidrumo mokyklos 2022 dalyvių mokesčiai</t>
  </si>
  <si>
    <t>Nyderlandų Karalystės ambasada</t>
  </si>
  <si>
    <t>Švedijos institutas</t>
  </si>
  <si>
    <t>Pakruojo rajono verslininkų ir darbdavių asociacija</t>
  </si>
  <si>
    <t>UAB „Valstybės investicijų valdymo agentūra“</t>
  </si>
  <si>
    <t>„Transparency International“ Sekretoriatas / Europos Komisija</t>
  </si>
  <si>
    <t>EEE ir Norvegijos FM Aktyvių piliečių fondas</t>
  </si>
  <si>
    <t>„Transparency International“ Sekretoriatas</t>
  </si>
  <si>
    <t>Britų taryba</t>
  </si>
  <si>
    <t>„Transparency International“ Sekretoriatas / JAV Valstybės departamento Demokratijos, žmogaus teisių ir darbo biuras</t>
  </si>
  <si>
    <t>VšĮ „Rytų Europos studijų centras“</t>
  </si>
  <si>
    <t>VšĮ „Vilniaus švietimo pažangos centras“</t>
  </si>
  <si>
    <t>„LIFE Academy“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</si>
</sst>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sz val="10"/>
      <name val="Arial"/>
      <family val="2"/>
      <charset val="186"/>
    </font>
    <font>
      <b/>
      <sz val="11"/>
      <name val="Garamond"/>
      <family val="1"/>
    </font>
    <font>
      <sz val="11"/>
      <color theme="1"/>
      <name val="Garamond"/>
      <family val="1"/>
    </font>
    <font>
      <b/>
      <sz val="11"/>
      <color theme="1" tint="0.34998626667073579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  <xf numFmtId="165" fontId="26" fillId="0" borderId="0" applyFill="0" applyBorder="0" applyAlignment="0" applyProtection="0"/>
  </cellStyleXfs>
  <cellXfs count="31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1" fillId="0" borderId="0" xfId="0" applyFont="1" applyAlignment="1">
      <alignment vertical="center" textRotation="255"/>
    </xf>
    <xf numFmtId="0" fontId="25" fillId="0" borderId="0" xfId="42" applyFont="1" applyAlignment="1">
      <alignment vertic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2" fillId="0" borderId="0" xfId="0" applyNumberFormat="1" applyFont="1"/>
    <xf numFmtId="0" fontId="27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10" fontId="30" fillId="0" borderId="1" xfId="45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10" fontId="30" fillId="0" borderId="14" xfId="45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right" vertical="top" wrapText="1"/>
    </xf>
    <xf numFmtId="165" fontId="28" fillId="0" borderId="1" xfId="1" applyFont="1" applyBorder="1" applyAlignment="1">
      <alignment horizontal="center" vertical="center" wrapText="1"/>
    </xf>
    <xf numFmtId="10" fontId="28" fillId="0" borderId="1" xfId="45" applyNumberFormat="1" applyFont="1" applyBorder="1" applyAlignment="1">
      <alignment horizontal="center" vertical="center"/>
    </xf>
    <xf numFmtId="165" fontId="28" fillId="0" borderId="1" xfId="1" applyFont="1" applyBorder="1" applyAlignment="1">
      <alignment horizontal="center" wrapText="1"/>
    </xf>
    <xf numFmtId="165" fontId="27" fillId="0" borderId="14" xfId="1" applyFont="1" applyFill="1" applyBorder="1" applyAlignment="1">
      <alignment horizontal="right" vertical="center"/>
    </xf>
    <xf numFmtId="165" fontId="30" fillId="0" borderId="1" xfId="0" applyNumberFormat="1" applyFont="1" applyBorder="1" applyAlignment="1">
      <alignment horizontal="right" vertical="center"/>
    </xf>
    <xf numFmtId="165" fontId="27" fillId="0" borderId="1" xfId="1" applyFont="1" applyFill="1" applyBorder="1" applyAlignment="1">
      <alignment horizontal="right" vertical="top"/>
    </xf>
    <xf numFmtId="0" fontId="31" fillId="0" borderId="1" xfId="0" applyFont="1" applyBorder="1" applyAlignment="1">
      <alignment vertical="center" wrapText="1"/>
    </xf>
    <xf numFmtId="165" fontId="31" fillId="0" borderId="1" xfId="1" applyFont="1" applyBorder="1" applyAlignment="1">
      <alignment horizontal="center" vertical="center" wrapText="1"/>
    </xf>
    <xf numFmtId="165" fontId="28" fillId="0" borderId="1" xfId="1" applyFont="1" applyFill="1" applyBorder="1" applyAlignment="1">
      <alignment horizontal="center" vertical="center" wrapText="1"/>
    </xf>
    <xf numFmtId="0" fontId="25" fillId="0" borderId="0" xfId="42" applyFont="1" applyAlignment="1">
      <alignment horizontal="left" vertical="center"/>
    </xf>
    <xf numFmtId="0" fontId="27" fillId="33" borderId="1" xfId="0" applyFont="1" applyFill="1" applyBorder="1" applyAlignment="1">
      <alignment horizontal="left" vertical="top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7" xr:uid="{011F99EF-0A4A-4E0C-BA5C-8A705092B6A7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1F000000}"/>
    <cellStyle name="Normal 3" xfId="42" xr:uid="{00000000-0005-0000-0000-000020000000}"/>
    <cellStyle name="Normal 3 2" xfId="46" xr:uid="{00000000-0005-0000-0000-000021000000}"/>
    <cellStyle name="Note 2" xfId="43" xr:uid="{00000000-0005-0000-0000-000022000000}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F07E-1392-456F-B033-CED9DD2F6138}">
  <sheetPr>
    <pageSetUpPr fitToPage="1"/>
  </sheetPr>
  <dimension ref="A2:F32"/>
  <sheetViews>
    <sheetView tabSelected="1" zoomScale="115" zoomScaleNormal="115" zoomScalePageLayoutView="85" workbookViewId="0">
      <selection activeCell="B30" sqref="B30"/>
    </sheetView>
  </sheetViews>
  <sheetFormatPr defaultColWidth="8.88671875" defaultRowHeight="14.4" customHeight="1" x14ac:dyDescent="0.3"/>
  <cols>
    <col min="1" max="1" width="9.77734375" style="1" customWidth="1"/>
    <col min="2" max="2" width="97.6640625" style="2" customWidth="1"/>
    <col min="3" max="4" width="18.88671875" style="7" customWidth="1"/>
    <col min="5" max="5" width="9.77734375" style="1" customWidth="1"/>
    <col min="6" max="6" width="12.109375" style="1" bestFit="1" customWidth="1"/>
    <col min="7" max="7" width="8.88671875" style="1"/>
    <col min="8" max="8" width="19" style="1" customWidth="1"/>
    <col min="9" max="16384" width="8.88671875" style="1"/>
  </cols>
  <sheetData>
    <row r="2" spans="1:6" ht="14.4" customHeight="1" x14ac:dyDescent="0.3">
      <c r="A2" s="6"/>
      <c r="B2" s="29" t="s">
        <v>15</v>
      </c>
      <c r="C2" s="29"/>
      <c r="D2" s="29"/>
    </row>
    <row r="4" spans="1:6" ht="14.4" customHeight="1" x14ac:dyDescent="0.3">
      <c r="B4" s="10"/>
      <c r="C4" s="11" t="s">
        <v>0</v>
      </c>
      <c r="D4" s="12" t="s">
        <v>1</v>
      </c>
    </row>
    <row r="5" spans="1:6" ht="28.8" customHeight="1" x14ac:dyDescent="0.3">
      <c r="B5" s="30" t="s">
        <v>3</v>
      </c>
      <c r="C5" s="30"/>
      <c r="D5" s="30"/>
    </row>
    <row r="6" spans="1:6" ht="14.4" customHeight="1" x14ac:dyDescent="0.3">
      <c r="B6" s="18" t="s">
        <v>21</v>
      </c>
      <c r="C6" s="22">
        <v>88959</v>
      </c>
      <c r="D6" s="21">
        <f>C6/C30</f>
        <v>0.34588005028070018</v>
      </c>
      <c r="F6" s="9"/>
    </row>
    <row r="7" spans="1:6" ht="14.4" customHeight="1" x14ac:dyDescent="0.3">
      <c r="B7" s="18" t="s">
        <v>22</v>
      </c>
      <c r="C7" s="22">
        <v>74927.7</v>
      </c>
      <c r="D7" s="21">
        <f>C7/$C30</f>
        <v>0.29132517950311065</v>
      </c>
      <c r="F7" s="9"/>
    </row>
    <row r="8" spans="1:6" ht="14.4" customHeight="1" x14ac:dyDescent="0.3">
      <c r="B8" s="18" t="s">
        <v>25</v>
      </c>
      <c r="C8" s="22">
        <v>13260.6</v>
      </c>
      <c r="D8" s="21">
        <f>C8/$C30</f>
        <v>5.1558324562464203E-2</v>
      </c>
      <c r="F8" s="9"/>
    </row>
    <row r="9" spans="1:6" ht="14.4" customHeight="1" x14ac:dyDescent="0.3">
      <c r="B9" s="18" t="s">
        <v>24</v>
      </c>
      <c r="C9" s="22">
        <v>15300</v>
      </c>
      <c r="D9" s="21">
        <f>C9/$C30</f>
        <v>5.9487682744800562E-2</v>
      </c>
      <c r="F9" s="9"/>
    </row>
    <row r="10" spans="1:6" s="3" customFormat="1" ht="14.4" customHeight="1" x14ac:dyDescent="0.3">
      <c r="A10" s="5"/>
      <c r="B10" s="18" t="s">
        <v>10</v>
      </c>
      <c r="C10" s="22">
        <v>8500</v>
      </c>
      <c r="D10" s="21">
        <f>C10/$C30</f>
        <v>3.3048712636000309E-2</v>
      </c>
    </row>
    <row r="11" spans="1:6" ht="14.4" customHeight="1" x14ac:dyDescent="0.3">
      <c r="B11" s="18" t="s">
        <v>9</v>
      </c>
      <c r="C11" s="22">
        <v>5436.77</v>
      </c>
      <c r="D11" s="21">
        <f>C11/$C30</f>
        <v>2.1138617576238521E-2</v>
      </c>
      <c r="F11" s="9"/>
    </row>
    <row r="12" spans="1:6" s="3" customFormat="1" ht="14.4" customHeight="1" x14ac:dyDescent="0.3">
      <c r="A12" s="5"/>
      <c r="B12" s="18" t="s">
        <v>13</v>
      </c>
      <c r="C12" s="22">
        <v>3110</v>
      </c>
      <c r="D12" s="21">
        <f>C12/$C30</f>
        <v>1.2091940740936585E-2</v>
      </c>
    </row>
    <row r="13" spans="1:6" ht="14.4" customHeight="1" x14ac:dyDescent="0.3">
      <c r="B13" s="18" t="s">
        <v>8</v>
      </c>
      <c r="C13" s="22">
        <v>1000</v>
      </c>
      <c r="D13" s="21">
        <f>C13/$C30</f>
        <v>3.8880838395294486E-3</v>
      </c>
    </row>
    <row r="14" spans="1:6" ht="14.4" customHeight="1" x14ac:dyDescent="0.3">
      <c r="B14" s="18" t="s">
        <v>23</v>
      </c>
      <c r="C14" s="22">
        <v>300</v>
      </c>
      <c r="D14" s="21">
        <f>C14/$C30</f>
        <v>1.1664251518588345E-3</v>
      </c>
    </row>
    <row r="15" spans="1:6" s="4" customFormat="1" ht="14.4" customHeight="1" x14ac:dyDescent="0.3">
      <c r="B15" s="19" t="s">
        <v>5</v>
      </c>
      <c r="C15" s="25">
        <f>SUM(C6:C14)</f>
        <v>210794.07</v>
      </c>
      <c r="D15" s="13">
        <f>C15/C30</f>
        <v>0.81958501703563935</v>
      </c>
    </row>
    <row r="16" spans="1:6" s="4" customFormat="1" ht="24" customHeight="1" x14ac:dyDescent="0.3">
      <c r="B16" s="30" t="s">
        <v>4</v>
      </c>
      <c r="C16" s="30"/>
      <c r="D16" s="30"/>
    </row>
    <row r="17" spans="1:4" s="3" customFormat="1" ht="14.4" customHeight="1" x14ac:dyDescent="0.3">
      <c r="A17" s="5"/>
      <c r="B17" s="18" t="s">
        <v>16</v>
      </c>
      <c r="C17" s="27">
        <v>20492.98</v>
      </c>
      <c r="D17" s="21">
        <f>C17/C30</f>
        <v>7.9678424361800199E-2</v>
      </c>
    </row>
    <row r="18" spans="1:4" s="4" customFormat="1" ht="14.4" customHeight="1" x14ac:dyDescent="0.3">
      <c r="B18" s="18" t="s">
        <v>17</v>
      </c>
      <c r="C18" s="27">
        <v>10000</v>
      </c>
      <c r="D18" s="21">
        <f>C18/C30</f>
        <v>3.8880838395294486E-2</v>
      </c>
    </row>
    <row r="19" spans="1:4" ht="14.4" customHeight="1" x14ac:dyDescent="0.3">
      <c r="B19" s="26" t="s">
        <v>27</v>
      </c>
      <c r="C19" s="27">
        <v>9900</v>
      </c>
      <c r="D19" s="21">
        <f>C19/C30</f>
        <v>3.8492030011341542E-2</v>
      </c>
    </row>
    <row r="20" spans="1:4" s="4" customFormat="1" ht="14.4" customHeight="1" x14ac:dyDescent="0.3">
      <c r="B20" s="18" t="s">
        <v>14</v>
      </c>
      <c r="C20" s="27">
        <v>1212.05</v>
      </c>
      <c r="D20" s="21">
        <f>C20/C30</f>
        <v>4.7125520177016674E-3</v>
      </c>
    </row>
    <row r="21" spans="1:4" s="4" customFormat="1" ht="14.4" customHeight="1" x14ac:dyDescent="0.3">
      <c r="B21" s="26" t="s">
        <v>28</v>
      </c>
      <c r="C21" s="27">
        <v>1000</v>
      </c>
      <c r="D21" s="21">
        <f>C21/C30</f>
        <v>3.8880838395294486E-3</v>
      </c>
    </row>
    <row r="22" spans="1:4" ht="14.4" customHeight="1" x14ac:dyDescent="0.3">
      <c r="B22" s="18" t="s">
        <v>18</v>
      </c>
      <c r="C22" s="27">
        <v>1000</v>
      </c>
      <c r="D22" s="21">
        <f>C22/C30</f>
        <v>3.8880838395294486E-3</v>
      </c>
    </row>
    <row r="23" spans="1:4" s="4" customFormat="1" ht="14.4" customHeight="1" x14ac:dyDescent="0.3">
      <c r="B23" s="18" t="s">
        <v>12</v>
      </c>
      <c r="C23" s="27">
        <v>1000</v>
      </c>
      <c r="D23" s="21">
        <f>C23/C30</f>
        <v>3.8880838395294486E-3</v>
      </c>
    </row>
    <row r="24" spans="1:4" ht="14.4" customHeight="1" x14ac:dyDescent="0.3">
      <c r="B24" s="18" t="s">
        <v>19</v>
      </c>
      <c r="C24" s="20">
        <v>500</v>
      </c>
      <c r="D24" s="21">
        <f>C24/C30</f>
        <v>1.9440419197647243E-3</v>
      </c>
    </row>
    <row r="25" spans="1:4" ht="14.4" customHeight="1" x14ac:dyDescent="0.3">
      <c r="B25" s="18" t="s">
        <v>20</v>
      </c>
      <c r="C25" s="20">
        <v>500</v>
      </c>
      <c r="D25" s="21">
        <f>C25/C30</f>
        <v>1.9440419197647243E-3</v>
      </c>
    </row>
    <row r="26" spans="1:4" ht="14.4" customHeight="1" x14ac:dyDescent="0.3">
      <c r="B26" s="18" t="s">
        <v>26</v>
      </c>
      <c r="C26" s="20">
        <v>325</v>
      </c>
      <c r="D26" s="21">
        <f>C26/C30</f>
        <v>1.2636272478470708E-3</v>
      </c>
    </row>
    <row r="27" spans="1:4" s="4" customFormat="1" ht="14.4" customHeight="1" x14ac:dyDescent="0.3">
      <c r="B27" s="26" t="s">
        <v>7</v>
      </c>
      <c r="C27" s="28">
        <v>322</v>
      </c>
      <c r="D27" s="21">
        <f>C27/C30</f>
        <v>1.2519629963284823E-3</v>
      </c>
    </row>
    <row r="28" spans="1:4" s="4" customFormat="1" ht="14.4" customHeight="1" x14ac:dyDescent="0.3">
      <c r="B28" s="18" t="s">
        <v>11</v>
      </c>
      <c r="C28" s="20">
        <v>150</v>
      </c>
      <c r="D28" s="21">
        <f>C28/C30</f>
        <v>5.8321257592941727E-4</v>
      </c>
    </row>
    <row r="29" spans="1:4" ht="14.4" customHeight="1" x14ac:dyDescent="0.3">
      <c r="B29" s="14" t="s">
        <v>6</v>
      </c>
      <c r="C29" s="23">
        <f>SUM(C17:C28)</f>
        <v>46402.03</v>
      </c>
      <c r="D29" s="17">
        <f>C29/C30</f>
        <v>0.18041498296436065</v>
      </c>
    </row>
    <row r="30" spans="1:4" ht="14.4" customHeight="1" x14ac:dyDescent="0.3">
      <c r="B30" s="15" t="s">
        <v>2</v>
      </c>
      <c r="C30" s="24">
        <f>C15+C29</f>
        <v>257196.1</v>
      </c>
      <c r="D30" s="16"/>
    </row>
    <row r="32" spans="1:4" ht="14.4" customHeight="1" x14ac:dyDescent="0.3">
      <c r="C32" s="8"/>
    </row>
  </sheetData>
  <autoFilter ref="B4:C28" xr:uid="{00000000-0009-0000-0000-000000000000}">
    <sortState xmlns:xlrd2="http://schemas.microsoft.com/office/spreadsheetml/2017/richdata2" ref="B3:C28">
      <sortCondition descending="1" ref="C24:C43"/>
    </sortState>
  </autoFilter>
  <mergeCells count="3">
    <mergeCell ref="B2:D2"/>
    <mergeCell ref="B5:D5"/>
    <mergeCell ref="B16:D16"/>
  </mergeCells>
  <pageMargins left="0.25" right="0.25" top="0.75" bottom="0.75" header="0.3" footer="0.3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TILS įplaukos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2023-01-02T10:54:46Z</dcterms:modified>
</cp:coreProperties>
</file>